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15" yWindow="1110" windowWidth="17250" windowHeight="9525" tabRatio="881" activeTab="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4" i="15" l="1"/>
  <c r="L10" i="15" s="1"/>
  <c r="L39" i="15" s="1"/>
  <c r="B4" i="12"/>
  <c r="B20" i="12" s="1"/>
  <c r="K3" i="15"/>
  <c r="I10" i="15"/>
  <c r="I39" i="15" s="1"/>
  <c r="J10" i="15"/>
  <c r="J39" i="15" s="1"/>
  <c r="N10" i="15"/>
  <c r="N39" i="15" s="1"/>
  <c r="P10" i="15"/>
  <c r="P39" i="15" s="1"/>
  <c r="B39" i="15"/>
  <c r="C39" i="15"/>
  <c r="D39" i="15"/>
  <c r="E39" i="15"/>
  <c r="F39" i="15"/>
  <c r="G39" i="15"/>
  <c r="H39" i="15"/>
  <c r="O39" i="15"/>
  <c r="K10" i="15" l="1"/>
  <c r="K39" i="15" s="1"/>
  <c r="D3" i="15"/>
  <c r="M10" i="15"/>
  <c r="M39" i="15" s="1"/>
  <c r="B38" i="15"/>
  <c r="E6" i="14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l="1"/>
  <c r="B21" i="14"/>
  <c r="J27" i="11"/>
  <c r="K10" i="11"/>
  <c r="K27" i="11"/>
  <c r="L10" i="11"/>
  <c r="D3" i="11"/>
  <c r="B4" i="13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M8" i="13" l="1"/>
  <c r="B25" i="13"/>
  <c r="K8" i="13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<sst xmlns="http://schemas.openxmlformats.org/spreadsheetml/2006/main" count="165" uniqueCount="46">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</sst>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6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166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5" xfId="0" quotePrefix="1" applyNumberFormat="1" applyFont="1" applyFill="1" applyBorder="1" applyAlignment="1" applyProtection="1">
      <alignment horizontal="center" vertical="center" wrapText="1"/>
    </xf>
    <xf numFmtId="164" fontId="18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8" fillId="3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righ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NumberFormat="1" applyFont="1" applyBorder="1" applyAlignment="1">
      <alignment horizontal="center" wrapText="1"/>
    </xf>
    <xf numFmtId="169" fontId="18" fillId="4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wrapText="1"/>
    </xf>
    <xf numFmtId="49" fontId="18" fillId="0" borderId="0" xfId="0" applyNumberFormat="1" applyFont="1"/>
    <xf numFmtId="0" fontId="20" fillId="0" borderId="0" xfId="0" applyFont="1" applyFill="1" applyAlignment="1">
      <alignment wrapText="1"/>
    </xf>
    <xf numFmtId="0" fontId="18" fillId="0" borderId="0" xfId="0" applyNumberFormat="1" applyFont="1" applyFill="1"/>
    <xf numFmtId="0" fontId="22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24" fillId="0" borderId="0" xfId="1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5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5" borderId="0" xfId="0" applyNumberFormat="1" applyFont="1" applyFill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wrapText="1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5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/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22" sqref="B22:H22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111" t="s">
        <v>35</v>
      </c>
      <c r="E1" s="112"/>
      <c r="F1" s="112"/>
      <c r="G1" s="113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114"/>
      <c r="C2" s="114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115"/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K3" s="18"/>
      <c r="M3" s="17"/>
      <c r="N3" s="17"/>
      <c r="O3" s="16"/>
    </row>
    <row r="4" spans="1:15" x14ac:dyDescent="0.25">
      <c r="A4" s="30" t="s">
        <v>5</v>
      </c>
      <c r="B4" s="73">
        <v>2010</v>
      </c>
      <c r="C4" s="116" t="s">
        <v>43</v>
      </c>
      <c r="D4" s="116"/>
      <c r="E4" s="116"/>
      <c r="F4" s="116"/>
      <c r="G4" s="116"/>
      <c r="H4" s="116"/>
      <c r="I4" s="116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7" t="s">
        <v>38</v>
      </c>
      <c r="E6" s="137">
        <v>44.700001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138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2010</v>
      </c>
      <c r="J10" s="9" t="str">
        <f>"Balances ($) as of 12/31/"&amp;RIGHT(B4,2)</f>
        <v>Balances ($) as of 12/31/10</v>
      </c>
      <c r="K10" s="40" t="str">
        <f>"Gross Interest Paid on Account In  " &amp;B4</f>
        <v>Gross Interest Paid on Account In  2010</v>
      </c>
      <c r="L10" s="40" t="str">
        <f>"Foreign Tax deducted at Source in "&amp;B4</f>
        <v>Foreign Tax deducted at Source in 2010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39" t="s">
        <v>29</v>
      </c>
      <c r="C22" s="139"/>
      <c r="D22" s="139"/>
      <c r="E22" s="139"/>
      <c r="F22" s="139"/>
      <c r="G22" s="139"/>
      <c r="H22" s="139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114"/>
      <c r="C24" s="114"/>
      <c r="H24" s="13"/>
      <c r="M24" s="12"/>
    </row>
    <row r="25" spans="1:14" s="7" customFormat="1" ht="15" x14ac:dyDescent="0.25">
      <c r="A25" s="30" t="s">
        <v>4</v>
      </c>
      <c r="B25" s="110"/>
      <c r="C25" s="110"/>
      <c r="D25" s="56"/>
      <c r="H25" s="13"/>
      <c r="M25" s="12"/>
    </row>
    <row r="26" spans="1:14" s="7" customFormat="1" ht="15" x14ac:dyDescent="0.25">
      <c r="A26" s="30" t="s">
        <v>5</v>
      </c>
      <c r="B26" s="57">
        <f>B4</f>
        <v>2010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2010</v>
      </c>
      <c r="J27" s="9" t="str">
        <f>"Balances ($) as of 12/31/"&amp;RIGHT(B4,2)</f>
        <v>Balances ($) as of 12/31/10</v>
      </c>
      <c r="K27" s="40" t="str">
        <f>"Gross Interest Paid on Account In  " &amp;B4</f>
        <v>Gross Interest Paid on Account In  2010</v>
      </c>
      <c r="L27" s="40" t="str">
        <f>"Foreign Tax deducted at Source in "&amp;B4</f>
        <v>Foreign Tax deducted at Source in 2010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C20" sqref="C20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82" customFormat="1" ht="17.25" customHeight="1" thickTop="1" thickBot="1" x14ac:dyDescent="0.4">
      <c r="D1" s="124" t="s">
        <v>42</v>
      </c>
      <c r="E1" s="125"/>
      <c r="F1" s="125"/>
      <c r="G1" s="126"/>
      <c r="I1" s="84"/>
      <c r="J1" s="84"/>
      <c r="K1" s="84"/>
      <c r="L1" s="84"/>
      <c r="M1" s="84"/>
      <c r="N1" s="84"/>
      <c r="O1" s="83"/>
      <c r="P1" s="83"/>
    </row>
    <row r="2" spans="1:16" s="82" customFormat="1" ht="39" customHeight="1" thickTop="1" x14ac:dyDescent="0.35">
      <c r="A2" s="86" t="s">
        <v>3</v>
      </c>
      <c r="B2" s="119"/>
      <c r="C2" s="119"/>
      <c r="D2" s="109" t="s">
        <v>20</v>
      </c>
      <c r="E2" s="107" t="s">
        <v>40</v>
      </c>
      <c r="F2" s="109" t="s">
        <v>41</v>
      </c>
      <c r="G2" s="107" t="s">
        <v>40</v>
      </c>
      <c r="H2" s="109" t="s">
        <v>39</v>
      </c>
      <c r="I2" s="84"/>
      <c r="J2" s="84"/>
      <c r="K2" s="84"/>
      <c r="L2" s="84"/>
      <c r="M2" s="84"/>
      <c r="N2" s="84"/>
      <c r="O2" s="83"/>
      <c r="P2" s="83"/>
    </row>
    <row r="3" spans="1:16" s="82" customFormat="1" ht="58.5" customHeight="1" x14ac:dyDescent="0.35">
      <c r="A3" s="86" t="s">
        <v>4</v>
      </c>
      <c r="B3" s="108"/>
      <c r="C3" s="107"/>
      <c r="D3" s="120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0"/>
      <c r="F3" s="120"/>
      <c r="G3" s="120"/>
      <c r="H3" s="120"/>
      <c r="I3" s="120"/>
      <c r="J3" s="84"/>
      <c r="K3" s="123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3"/>
      <c r="M3" s="123"/>
      <c r="N3" s="123"/>
      <c r="O3" s="123"/>
      <c r="P3" s="123"/>
    </row>
    <row r="4" spans="1:16" s="82" customFormat="1" ht="21" x14ac:dyDescent="0.35">
      <c r="A4" s="86" t="s">
        <v>5</v>
      </c>
      <c r="B4" s="85">
        <f>'ForeignBankAccounts&amp;Interest'!B4</f>
        <v>2010</v>
      </c>
      <c r="C4" s="127" t="s">
        <v>45</v>
      </c>
      <c r="D4" s="127"/>
      <c r="E4" s="127"/>
      <c r="F4" s="127"/>
      <c r="G4" s="127"/>
      <c r="H4" s="127"/>
      <c r="I4" s="127"/>
      <c r="J4" s="84"/>
      <c r="K4" s="123"/>
      <c r="L4" s="123"/>
      <c r="M4" s="123"/>
      <c r="N4" s="123"/>
      <c r="O4" s="123"/>
      <c r="P4" s="123"/>
    </row>
    <row r="5" spans="1:16" s="82" customFormat="1" ht="21" x14ac:dyDescent="0.35">
      <c r="A5" s="106"/>
      <c r="C5" s="105"/>
      <c r="D5" s="104"/>
      <c r="E5" s="104"/>
      <c r="F5" s="104"/>
      <c r="G5" s="104"/>
      <c r="H5" s="104"/>
      <c r="I5" s="103"/>
      <c r="J5" s="84"/>
      <c r="K5" s="123"/>
      <c r="L5" s="123"/>
      <c r="M5" s="123"/>
      <c r="N5" s="123"/>
      <c r="O5" s="123"/>
      <c r="P5" s="123"/>
    </row>
    <row r="6" spans="1:16" s="82" customFormat="1" ht="42" x14ac:dyDescent="0.35">
      <c r="C6" s="102"/>
      <c r="D6" s="101" t="s">
        <v>38</v>
      </c>
      <c r="E6" s="100">
        <f>'ForeignBankAccounts&amp;Interest'!E6</f>
        <v>44.700001</v>
      </c>
      <c r="I6" s="84"/>
      <c r="J6" s="84"/>
      <c r="K6" s="84"/>
      <c r="L6" s="84"/>
      <c r="M6" s="84"/>
      <c r="N6" s="84"/>
      <c r="O6" s="83"/>
      <c r="P6" s="83"/>
    </row>
    <row r="7" spans="1:16" s="82" customFormat="1" ht="21" x14ac:dyDescent="0.35">
      <c r="D7" s="88"/>
      <c r="H7" s="99"/>
      <c r="I7" s="99"/>
      <c r="J7" s="99"/>
      <c r="K7" s="99"/>
      <c r="L7" s="99"/>
      <c r="M7" s="99"/>
      <c r="N7" s="99"/>
      <c r="O7" s="83"/>
      <c r="P7" s="83"/>
    </row>
    <row r="8" spans="1:16" s="82" customFormat="1" ht="21" x14ac:dyDescent="0.35">
      <c r="B8" s="98" t="s">
        <v>17</v>
      </c>
      <c r="C8" s="98"/>
      <c r="D8" s="88"/>
      <c r="I8" s="121"/>
      <c r="J8" s="121"/>
      <c r="K8" s="121"/>
      <c r="L8" s="121"/>
      <c r="M8" s="121"/>
      <c r="N8" s="121"/>
      <c r="O8" s="121"/>
      <c r="P8" s="121"/>
    </row>
    <row r="9" spans="1:16" s="82" customFormat="1" ht="21" x14ac:dyDescent="0.35">
      <c r="B9" s="98"/>
      <c r="C9" s="98"/>
      <c r="D9" s="88"/>
      <c r="I9" s="122"/>
      <c r="J9" s="122"/>
      <c r="K9" s="122"/>
      <c r="L9" s="122"/>
      <c r="M9" s="122"/>
      <c r="N9" s="122"/>
      <c r="O9" s="122"/>
      <c r="P9" s="122"/>
    </row>
    <row r="10" spans="1:16" s="38" customFormat="1" ht="195" customHeight="1" x14ac:dyDescent="0.25">
      <c r="B10" s="97" t="s">
        <v>2</v>
      </c>
      <c r="C10" s="97" t="s">
        <v>7</v>
      </c>
      <c r="D10" s="96" t="s">
        <v>1</v>
      </c>
      <c r="E10" s="94" t="s">
        <v>37</v>
      </c>
      <c r="F10" s="95" t="s">
        <v>25</v>
      </c>
      <c r="G10" s="94" t="s">
        <v>11</v>
      </c>
      <c r="H10" s="94" t="s">
        <v>8</v>
      </c>
      <c r="I10" s="9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2010,          --OR--                                                                                                                                                    2) If Matured Or Closed in 2010,                                                         3)Or OLD Unmatured FDs &amp; Still Existing as of 12/31/2010</v>
      </c>
      <c r="J10" s="9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12/31/10                                        for 1) Unmatured FDs as of 12/31/10. For Unmatured FDs, it's fine to mention the INITIAL PRINCIPAL BALANCE If Not Yet Matured.                                        2)If the FD Matured on or before 12/31/10, then give that Maturity Value Here.</v>
      </c>
      <c r="K10" s="92" t="str">
        <f>"MATURITY VALUE For FD Having Matured During "&amp;B4&amp;".  If Not Matured During "&amp;B4&amp;", Then Leave Blank Or Mention, 'Not Yet Matured.'"</f>
        <v>MATURITY VALUE For FD Having Matured During 2010.  If Not Matured During 2010, Then Leave Blank Or Mention, 'Not Yet Matured.'</v>
      </c>
      <c r="L10" s="91" t="str">
        <f>"GROSS INTEREST DEPOSITED Into THIS FD in "&amp;B4&amp;" year, OR Into Any Linked Account "</f>
        <v xml:space="preserve">GROSS INTEREST DEPOSITED Into THIS FD in 2010 year, OR Into Any Linked Account </v>
      </c>
      <c r="M10" s="9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2010                                                    ---- ONLY If FD Does Not Collect Interest Itself, Else, Leave Blank  ----</v>
      </c>
      <c r="N10" s="91" t="str">
        <f>"FOREIGN TAX DEDUCTED at Source During "&amp;B4</f>
        <v>FOREIGN TAX DEDUCTED at Source During 2010</v>
      </c>
      <c r="O10" s="90" t="s">
        <v>36</v>
      </c>
      <c r="P10" s="8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2010,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82" customFormat="1" ht="21" x14ac:dyDescent="0.35">
      <c r="B34" s="128" t="s">
        <v>29</v>
      </c>
      <c r="C34" s="128"/>
      <c r="D34" s="128"/>
      <c r="E34" s="128"/>
      <c r="F34" s="128"/>
      <c r="G34" s="128"/>
      <c r="H34" s="128"/>
      <c r="I34" s="84"/>
      <c r="J34" s="84"/>
      <c r="K34" s="84"/>
      <c r="L34" s="84"/>
      <c r="M34" s="84"/>
      <c r="N34" s="83"/>
      <c r="O34" s="83"/>
      <c r="P34" s="83"/>
    </row>
    <row r="35" spans="1:16" s="82" customFormat="1" ht="5.25" customHeight="1" x14ac:dyDescent="0.35">
      <c r="C35" s="88"/>
      <c r="O35" s="83"/>
    </row>
    <row r="36" spans="1:16" s="82" customFormat="1" ht="34.5" customHeight="1" x14ac:dyDescent="0.35">
      <c r="A36" s="86" t="s">
        <v>28</v>
      </c>
      <c r="B36" s="119"/>
      <c r="C36" s="119"/>
      <c r="H36" s="84"/>
      <c r="O36" s="83"/>
    </row>
    <row r="37" spans="1:16" s="82" customFormat="1" ht="39.75" customHeight="1" x14ac:dyDescent="0.35">
      <c r="A37" s="86" t="s">
        <v>4</v>
      </c>
      <c r="B37" s="87"/>
      <c r="H37" s="84"/>
      <c r="O37" s="83"/>
    </row>
    <row r="38" spans="1:16" s="82" customFormat="1" ht="138.75" customHeight="1" x14ac:dyDescent="0.35">
      <c r="A38" s="86" t="s">
        <v>5</v>
      </c>
      <c r="B38" s="85">
        <f>B4</f>
        <v>2010</v>
      </c>
      <c r="H38" s="84"/>
      <c r="I38" s="84"/>
      <c r="J38" s="84"/>
      <c r="K38" s="84"/>
      <c r="L38" s="84"/>
      <c r="M38" s="84"/>
      <c r="N38" s="83"/>
      <c r="O38" s="83"/>
      <c r="P38" s="83"/>
    </row>
    <row r="39" spans="1:16" s="38" customFormat="1" ht="195" customHeight="1" x14ac:dyDescent="0.25">
      <c r="B39" s="74" t="str">
        <f t="shared" ref="B39:P39" si="0">B$10</f>
        <v>Bank Name / Asset Name</v>
      </c>
      <c r="C39" s="74" t="str">
        <f t="shared" si="0"/>
        <v>Bank Address</v>
      </c>
      <c r="D39" s="75" t="str">
        <f t="shared" si="0"/>
        <v>Account #</v>
      </c>
      <c r="E39" s="76" t="str">
        <f t="shared" si="0"/>
        <v>Type (NRE/NRO/NRI/ Resident/Etc), Or Other Designation</v>
      </c>
      <c r="F39" s="76" t="str">
        <f t="shared" si="0"/>
        <v>Jointly Owned (J), Singly Owned (S), or Signatory Authority (SA) w/no Financial Interest</v>
      </c>
      <c r="G39" s="76" t="str">
        <f t="shared" si="0"/>
        <v>Joint Account Holder Name</v>
      </c>
      <c r="H39" s="76" t="str">
        <f t="shared" si="0"/>
        <v>Joint Account Holder Address</v>
      </c>
      <c r="I39" s="77" t="str">
        <f t="shared" si="0"/>
        <v>INITIAL PRINCIPAL BALANCE AT DATE Account Was First Opened:                                                ---- Mention Only The---:                                       1) Accounts Opened In 2010,          --OR--                                                                                                                                                    2) If Matured Or Closed in 2010,                                                         3)Or OLD Unmatured FDs &amp; Still Existing as of 12/31/2010</v>
      </c>
      <c r="J39" s="77" t="str">
        <f t="shared" si="0"/>
        <v>BALANCE ($) AS OF 12/31/10                                        for 1) Unmatured FDs as of 12/31/10. For Unmatured FDs, it's fine to mention the INITIAL PRINCIPAL BALANCE If Not Yet Matured.                                        2)If the FD Matured on or before 12/31/10, then give that Maturity Value Here.</v>
      </c>
      <c r="K39" s="78" t="str">
        <f t="shared" si="0"/>
        <v>MATURITY VALUE For FD Having Matured During 2010.  If Not Matured During 2010, Then Leave Blank Or Mention, 'Not Yet Matured.'</v>
      </c>
      <c r="L39" s="79" t="str">
        <f t="shared" si="0"/>
        <v xml:space="preserve">GROSS INTEREST DEPOSITED Into THIS FD in 2010 year, OR Into Any Linked Account </v>
      </c>
      <c r="M39" s="79" t="str">
        <f t="shared" si="0"/>
        <v>BANK ACCOUNT NAME &amp; ACCOUNT NUMBER Into Which The FD Interest Was Deposited To During 2010                                                    ---- ONLY If FD Does Not Collect Interest Itself, Else, Leave Blank  ----</v>
      </c>
      <c r="N39" s="79" t="str">
        <f t="shared" si="0"/>
        <v>FOREIGN TAX DEDUCTED at Source During 2010</v>
      </c>
      <c r="O39" s="80" t="str">
        <f t="shared" si="0"/>
        <v>---DATE ACCOUNT WAS OPENED---,           For Which Opening Principal Balance Was Mentioned in Column (i)</v>
      </c>
      <c r="P39" s="81" t="str">
        <f t="shared" si="0"/>
        <v>---DATE CLOSED EARLY OR MATURED---                                Only If Closed Early or Matured During 2010,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1" sqref="B21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132" t="s">
        <v>44</v>
      </c>
      <c r="E1" s="133"/>
      <c r="F1" s="133"/>
      <c r="G1" s="134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68" t="s">
        <v>40</v>
      </c>
      <c r="F2" s="67" t="s">
        <v>41</v>
      </c>
      <c r="G2" s="68" t="s">
        <v>40</v>
      </c>
      <c r="H2" s="67" t="s">
        <v>39</v>
      </c>
      <c r="I2" s="64"/>
      <c r="J2" s="64"/>
      <c r="K2" s="64"/>
      <c r="L2" s="64"/>
      <c r="M2" s="63"/>
      <c r="N2" s="62"/>
      <c r="O2" s="62"/>
      <c r="P2" s="61"/>
      <c r="Q2" s="60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29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9"/>
      <c r="F3" s="129"/>
      <c r="G3" s="129"/>
      <c r="H3" s="129"/>
      <c r="I3" s="129"/>
      <c r="J3" s="64"/>
      <c r="K3" s="64"/>
      <c r="L3" s="129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129"/>
      <c r="N3" s="129"/>
      <c r="O3" s="129"/>
      <c r="P3" s="129"/>
      <c r="Q3" s="129"/>
    </row>
    <row r="4" spans="1:20" s="1" customFormat="1" ht="15.75" x14ac:dyDescent="0.25">
      <c r="A4" s="30" t="s">
        <v>5</v>
      </c>
      <c r="B4" s="66">
        <f>'ForeignBankAccounts&amp;Interest'!B4</f>
        <v>2010</v>
      </c>
      <c r="C4" s="65"/>
      <c r="D4" s="130" t="s">
        <v>30</v>
      </c>
      <c r="E4" s="130"/>
      <c r="F4" s="130"/>
      <c r="G4" s="130"/>
      <c r="H4" s="130"/>
      <c r="I4" s="130"/>
      <c r="J4" s="130"/>
      <c r="K4" s="130"/>
      <c r="L4" s="64"/>
      <c r="M4" s="63"/>
      <c r="N4" s="62"/>
      <c r="O4" s="62"/>
      <c r="P4" s="61"/>
      <c r="Q4" s="60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59" t="s">
        <v>38</v>
      </c>
      <c r="E6" s="46">
        <f>'ForeignBankAccounts&amp;Interest'!E6</f>
        <v>44.700001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4" t="s">
        <v>13</v>
      </c>
      <c r="C8" s="52" t="s">
        <v>9</v>
      </c>
      <c r="D8" s="54" t="s">
        <v>10</v>
      </c>
      <c r="E8" s="55" t="s">
        <v>1</v>
      </c>
      <c r="F8" s="54" t="s">
        <v>0</v>
      </c>
      <c r="G8" s="53" t="s">
        <v>25</v>
      </c>
      <c r="H8" s="52" t="s">
        <v>8</v>
      </c>
      <c r="I8" s="51" t="s">
        <v>13</v>
      </c>
      <c r="J8" s="51" t="str">
        <f>"Quantity of Bonds Owned as of 12/31/"&amp;RIGHT(B4,2)</f>
        <v>Quantity of Bonds Owned as of 12/31/10</v>
      </c>
      <c r="K8" s="51" t="str">
        <f>"Interest Paid from Bonds into Account or Directly to You in  " &amp;B4</f>
        <v>Interest Paid from Bonds into Account or Directly to You in  2010</v>
      </c>
      <c r="L8" s="51" t="str">
        <f>"Highest Balance ($) of Account in " &amp;B4</f>
        <v>Highest Balance ($) of Account in 2010</v>
      </c>
      <c r="M8" s="51" t="str">
        <f>"Balances ($) as of 12/31/"&amp;RIGHT(B4,2)</f>
        <v>Balances ($) as of 12/31/10</v>
      </c>
      <c r="N8" s="51" t="str">
        <f>"Foreign Tax deducted at Source in " &amp;B4</f>
        <v>Foreign Tax deducted at Source in 2010</v>
      </c>
      <c r="O8" s="51" t="str">
        <f>"TOTAL SALES PROCEEDS FROM SALE of Shares in "&amp;B4</f>
        <v>TOTAL SALES PROCEEDS FROM SALE of Shares in 2010</v>
      </c>
      <c r="P8" s="51" t="s">
        <v>19</v>
      </c>
      <c r="Q8" s="51" t="str">
        <f>"TOTAL COST OF SHARES SOLD DURING "&amp;B4</f>
        <v>TOTAL COST OF SHARES SOLD DURING 2010</v>
      </c>
      <c r="R8" s="51" t="str">
        <f>"Dates Originally Bought for the Bonds Sold During " &amp;B4</f>
        <v>Dates Originally Bought for the Bonds Sold During 2010</v>
      </c>
      <c r="S8" s="51" t="s">
        <v>33</v>
      </c>
      <c r="T8" s="51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4"/>
      <c r="F11" s="33"/>
      <c r="G11" s="58"/>
      <c r="H11" s="58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7" customFormat="1" x14ac:dyDescent="0.25"/>
    <row r="16" spans="1:20" s="7" customFormat="1" x14ac:dyDescent="0.25">
      <c r="B16" s="131" t="s">
        <v>29</v>
      </c>
      <c r="C16" s="131"/>
      <c r="D16" s="131"/>
      <c r="E16" s="131"/>
      <c r="F16" s="131"/>
      <c r="G16" s="131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131"/>
      <c r="C17" s="131"/>
      <c r="D17" s="131"/>
      <c r="E17" s="131"/>
      <c r="F17" s="131"/>
      <c r="G17" s="131"/>
      <c r="N17" s="12"/>
    </row>
    <row r="18" spans="1:20" s="7" customFormat="1" x14ac:dyDescent="0.25">
      <c r="A18" s="30" t="s">
        <v>28</v>
      </c>
      <c r="B18" s="114" t="str">
        <f>IF('ForeignBankAccounts&amp;Interest'!B24:C24&lt;&gt;"",'ForeignBankAccounts&amp;Interest'!B24:C24,"")</f>
        <v/>
      </c>
      <c r="C18" s="114"/>
      <c r="D18" s="56"/>
      <c r="H18" s="13"/>
      <c r="N18" s="12"/>
    </row>
    <row r="19" spans="1:20" s="7" customFormat="1" x14ac:dyDescent="0.25">
      <c r="A19" s="30" t="s">
        <v>4</v>
      </c>
      <c r="B19" s="110" t="str">
        <f>IF('ForeignBankAccounts&amp;Interest'!B25&lt;&gt;"",'ForeignBankAccounts&amp;Interest'!B25,"")</f>
        <v/>
      </c>
      <c r="C19" s="110"/>
      <c r="D19" s="110"/>
      <c r="H19" s="13"/>
      <c r="N19" s="12"/>
    </row>
    <row r="20" spans="1:20" s="7" customFormat="1" x14ac:dyDescent="0.25">
      <c r="A20" s="30" t="s">
        <v>5</v>
      </c>
      <c r="B20" s="57">
        <f>B4</f>
        <v>2010</v>
      </c>
      <c r="C20" s="56"/>
      <c r="D20" s="56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4" t="s">
        <v>13</v>
      </c>
      <c r="C22" s="52" t="s">
        <v>9</v>
      </c>
      <c r="D22" s="54" t="s">
        <v>10</v>
      </c>
      <c r="E22" s="55" t="s">
        <v>1</v>
      </c>
      <c r="F22" s="54" t="s">
        <v>0</v>
      </c>
      <c r="G22" s="53" t="s">
        <v>25</v>
      </c>
      <c r="H22" s="52" t="s">
        <v>8</v>
      </c>
      <c r="I22" s="51" t="s">
        <v>13</v>
      </c>
      <c r="J22" s="51" t="str">
        <f>"Quantity of Bonds Owned as of 12/31/"&amp;RIGHT(B4,2)</f>
        <v>Quantity of Bonds Owned as of 12/31/10</v>
      </c>
      <c r="K22" s="51" t="str">
        <f>"Interest Paid from Bonds into Account or Directly to You in  " &amp;B4</f>
        <v>Interest Paid from Bonds into Account or Directly to You in  2010</v>
      </c>
      <c r="L22" s="51" t="str">
        <f>"Highest Balance ($) of Account in " &amp;B4</f>
        <v>Highest Balance ($) of Account in 2010</v>
      </c>
      <c r="M22" s="51" t="str">
        <f>"Balances ($) as of 12/31/"&amp;RIGHT(B4,2)</f>
        <v>Balances ($) as of 12/31/10</v>
      </c>
      <c r="N22" s="51" t="str">
        <f>"Foreign Tax deducted at Source in " &amp;B4</f>
        <v>Foreign Tax deducted at Source in 2010</v>
      </c>
      <c r="O22" s="51" t="str">
        <f>"TOTAL SALES PROCEEDS FROM SALE of Shares in "&amp;B4</f>
        <v>TOTAL SALES PROCEEDS FROM SALE of Shares in 2010</v>
      </c>
      <c r="P22" s="51" t="s">
        <v>19</v>
      </c>
      <c r="Q22" s="51" t="str">
        <f>"TOTAL COST OF SHARES SOLD DURING "&amp;B4</f>
        <v>TOTAL COST OF SHARES SOLD DURING 2010</v>
      </c>
      <c r="R22" s="51" t="str">
        <f>"Dates Originally Bought for the Bonds Sold During " &amp;B4</f>
        <v>Dates Originally Bought for the Bonds Sold During 2010</v>
      </c>
      <c r="S22" s="51" t="s">
        <v>33</v>
      </c>
      <c r="T22" s="51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0"/>
      <c r="L23" s="50"/>
      <c r="M23" s="50"/>
      <c r="N23" s="33"/>
      <c r="O23" s="50"/>
      <c r="P23" s="49"/>
      <c r="Q23" s="50"/>
      <c r="R23" s="49"/>
      <c r="S23" s="49"/>
      <c r="T23" s="49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0"/>
      <c r="L24" s="50"/>
      <c r="M24" s="50"/>
      <c r="N24" s="33"/>
      <c r="O24" s="50"/>
      <c r="P24" s="49"/>
      <c r="Q24" s="50"/>
      <c r="R24" s="49"/>
      <c r="S24" s="49"/>
      <c r="T24" s="49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0"/>
      <c r="L25" s="50"/>
      <c r="M25" s="50"/>
      <c r="N25" s="33"/>
      <c r="O25" s="50"/>
      <c r="P25" s="49"/>
      <c r="Q25" s="50"/>
      <c r="R25" s="49"/>
      <c r="S25" s="49"/>
      <c r="T25" s="49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0"/>
      <c r="L26" s="50"/>
      <c r="M26" s="50"/>
      <c r="N26" s="33"/>
      <c r="O26" s="50"/>
      <c r="P26" s="49"/>
      <c r="Q26" s="50"/>
      <c r="R26" s="49"/>
      <c r="S26" s="49"/>
      <c r="T26" s="49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0"/>
      <c r="L27" s="50"/>
      <c r="M27" s="50"/>
      <c r="N27" s="33"/>
      <c r="O27" s="50"/>
      <c r="P27" s="49"/>
      <c r="Q27" s="50"/>
      <c r="R27" s="49"/>
      <c r="S27" s="49"/>
      <c r="T27" s="49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111" t="s">
        <v>34</v>
      </c>
      <c r="E1" s="112"/>
      <c r="F1" s="112"/>
      <c r="G1" s="113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7">
        <f>'ForeignBankAccounts&amp;Interest'!B4</f>
        <v>2010</v>
      </c>
      <c r="D4" s="136" t="s">
        <v>30</v>
      </c>
      <c r="E4" s="136"/>
      <c r="F4" s="136"/>
      <c r="G4" s="136"/>
      <c r="H4" s="136"/>
      <c r="I4" s="136"/>
      <c r="J4" s="136"/>
      <c r="K4" s="136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69" t="s">
        <v>38</v>
      </c>
      <c r="E6" s="46">
        <f>'ForeignBankAccounts&amp;Interest'!E6</f>
        <v>44.700001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2010</v>
      </c>
      <c r="L8" s="9" t="str">
        <f>"Highest Balance ($) of Account in " &amp;B4</f>
        <v>Highest Balance ($) of Account in 2010</v>
      </c>
      <c r="M8" s="9" t="str">
        <f>"Balances ($) as of 12/31/"&amp;RIGHT(B4,2)</f>
        <v>Balances ($) as of 12/31/10</v>
      </c>
      <c r="N8" s="9" t="str">
        <f>"Quantity of Stock Owned as of 12/31/"&amp;RIGHT(B4,2)</f>
        <v>Quantity of Stock Owned as of 12/31/10</v>
      </c>
      <c r="O8" s="9" t="s">
        <v>18</v>
      </c>
      <c r="P8" s="9" t="s">
        <v>19</v>
      </c>
      <c r="Q8" s="9" t="str">
        <f>"TOTAL COST OF SHARES SOLD DURING "&amp;B4</f>
        <v>TOTAL COST OF SHARES SOLD DURING 2010</v>
      </c>
      <c r="R8" s="9" t="str">
        <f>"Dates Bought of Shares Sold During " &amp;B4</f>
        <v>Dates Bought of Shares Sold During 2010</v>
      </c>
      <c r="S8" s="9" t="str">
        <f>"Dates Bought of Shares Sold During " &amp;B4</f>
        <v>Dates Bought of Shares Sold During 2010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0"/>
      <c r="L15" s="50"/>
      <c r="M15" s="50"/>
      <c r="N15" s="33"/>
      <c r="O15" s="50"/>
      <c r="P15" s="49"/>
      <c r="Q15" s="50"/>
      <c r="R15" s="49"/>
      <c r="S15" s="49"/>
      <c r="T15" s="49"/>
    </row>
    <row r="16" spans="1:20" s="13" customFormat="1" ht="35.25" customHeight="1" x14ac:dyDescent="0.25">
      <c r="B16" s="33"/>
      <c r="C16" s="33"/>
      <c r="D16" s="33"/>
      <c r="E16" s="34"/>
      <c r="F16" s="33"/>
      <c r="G16" s="58"/>
      <c r="H16" s="58"/>
      <c r="I16" s="33"/>
      <c r="J16" s="33"/>
      <c r="K16" s="50"/>
      <c r="L16" s="50"/>
      <c r="M16" s="50"/>
      <c r="N16" s="33"/>
      <c r="O16" s="50"/>
      <c r="P16" s="49"/>
      <c r="Q16" s="50"/>
      <c r="R16" s="49"/>
      <c r="S16" s="49"/>
      <c r="T16" s="49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0"/>
      <c r="L17" s="50"/>
      <c r="M17" s="50"/>
      <c r="N17" s="33"/>
      <c r="O17" s="50"/>
      <c r="P17" s="49"/>
      <c r="Q17" s="50"/>
      <c r="R17" s="49"/>
      <c r="S17" s="49"/>
      <c r="T17" s="49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0"/>
      <c r="L18" s="50"/>
      <c r="M18" s="50"/>
      <c r="N18" s="33"/>
      <c r="O18" s="50"/>
      <c r="P18" s="49"/>
      <c r="Q18" s="50"/>
      <c r="R18" s="49"/>
      <c r="S18" s="49"/>
      <c r="T18" s="49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0"/>
      <c r="L19" s="50"/>
      <c r="M19" s="50"/>
      <c r="N19" s="33"/>
      <c r="O19" s="50"/>
      <c r="P19" s="49"/>
      <c r="Q19" s="50"/>
      <c r="R19" s="49"/>
      <c r="S19" s="49"/>
      <c r="T19" s="49"/>
    </row>
    <row r="20" spans="1:20" s="7" customFormat="1" x14ac:dyDescent="0.25"/>
    <row r="21" spans="1:20" s="7" customFormat="1" x14ac:dyDescent="0.25">
      <c r="B21" s="117" t="s">
        <v>29</v>
      </c>
      <c r="C21" s="117"/>
      <c r="D21" s="117"/>
      <c r="E21" s="117"/>
      <c r="F21" s="117"/>
      <c r="G21" s="117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114" t="str">
        <f>IF('ForeignBankAccounts&amp;Interest'!B24:C24&lt;&gt;"",'ForeignBankAccounts&amp;Interest'!B24:C24,"")</f>
        <v/>
      </c>
      <c r="C23" s="114"/>
      <c r="H23" s="13"/>
      <c r="N23" s="12"/>
    </row>
    <row r="24" spans="1:20" s="7" customFormat="1" ht="28.5" customHeight="1" x14ac:dyDescent="0.25">
      <c r="A24" s="30" t="s">
        <v>4</v>
      </c>
      <c r="B24" s="110" t="str">
        <f>IF('ForeignBankAccounts&amp;Interest'!B25&lt;&gt;"",'ForeignBankAccounts&amp;Interest'!B25,"")</f>
        <v/>
      </c>
      <c r="C24" s="110"/>
      <c r="D24" s="110"/>
      <c r="H24" s="13"/>
      <c r="N24" s="12"/>
    </row>
    <row r="25" spans="1:20" s="7" customFormat="1" ht="25.5" customHeight="1" x14ac:dyDescent="0.25">
      <c r="A25" s="30" t="s">
        <v>5</v>
      </c>
      <c r="B25" s="57">
        <f>B4</f>
        <v>2010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2010</v>
      </c>
      <c r="L27" s="9" t="str">
        <f>"Highest Balance ($) of Account in " &amp;B4</f>
        <v>Highest Balance ($) of Account in 2010</v>
      </c>
      <c r="M27" s="9" t="str">
        <f>"Balances ($) as of 12/31/"&amp;RIGHT(B4,2)</f>
        <v>Balances ($) as of 12/31/10</v>
      </c>
      <c r="N27" s="9" t="str">
        <f>"Quantity of Stock Owned as of 12/31/"&amp;RIGHT(B4,2)</f>
        <v>Quantity of Stock Owned as of 12/31/10</v>
      </c>
      <c r="O27" s="9" t="s">
        <v>18</v>
      </c>
      <c r="P27" s="9" t="s">
        <v>19</v>
      </c>
      <c r="Q27" s="9" t="str">
        <f>"TOTAL COST OF SHARES SOLD DURING "&amp;B4</f>
        <v>TOTAL COST OF SHARES SOLD DURING 2010</v>
      </c>
      <c r="R27" s="9" t="str">
        <f>"Dates Bought of Shares Sold During " &amp;B4</f>
        <v>Dates Bought of Shares Sold During 2010</v>
      </c>
      <c r="S27" s="9" t="str">
        <f>"Dates Bought of Shares Sold During " &amp;B4</f>
        <v>Dates Bought of Shares Sold During 2010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0"/>
      <c r="L29" s="50"/>
      <c r="M29" s="50"/>
      <c r="N29" s="33"/>
      <c r="O29" s="50"/>
      <c r="P29" s="49"/>
      <c r="Q29" s="50"/>
      <c r="R29" s="49"/>
      <c r="S29" s="49"/>
      <c r="T29" s="49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0"/>
      <c r="L30" s="50"/>
      <c r="M30" s="50"/>
      <c r="N30" s="33"/>
      <c r="O30" s="50"/>
      <c r="P30" s="49"/>
      <c r="Q30" s="50"/>
      <c r="R30" s="49"/>
      <c r="S30" s="49"/>
      <c r="T30" s="49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0"/>
      <c r="L31" s="50"/>
      <c r="M31" s="50"/>
      <c r="N31" s="33"/>
      <c r="O31" s="50"/>
      <c r="P31" s="49"/>
      <c r="Q31" s="50"/>
      <c r="R31" s="49"/>
      <c r="S31" s="49"/>
      <c r="T31" s="49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0"/>
      <c r="L32" s="50"/>
      <c r="M32" s="50"/>
      <c r="N32" s="33"/>
      <c r="O32" s="50"/>
      <c r="P32" s="49"/>
      <c r="Q32" s="50"/>
      <c r="R32" s="49"/>
      <c r="S32" s="49"/>
      <c r="T32" s="49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0"/>
      <c r="L33" s="50"/>
      <c r="M33" s="50"/>
      <c r="N33" s="33"/>
      <c r="O33" s="50"/>
      <c r="P33" s="49"/>
      <c r="Q33" s="50"/>
      <c r="R33" s="49"/>
      <c r="S33" s="49"/>
      <c r="T33" s="49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0"/>
      <c r="L34" s="50"/>
      <c r="M34" s="50"/>
      <c r="N34" s="33"/>
      <c r="O34" s="50"/>
      <c r="P34" s="49"/>
      <c r="Q34" s="50"/>
      <c r="R34" s="49"/>
      <c r="S34" s="49"/>
      <c r="T34" s="49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111" t="s">
        <v>31</v>
      </c>
      <c r="E1" s="112"/>
      <c r="F1" s="112"/>
      <c r="G1" s="113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7">
        <f>'ForeignBankAccounts&amp;Interest'!B4</f>
        <v>2010</v>
      </c>
      <c r="D4" s="136" t="s">
        <v>30</v>
      </c>
      <c r="E4" s="136"/>
      <c r="F4" s="136"/>
      <c r="G4" s="136"/>
      <c r="H4" s="136"/>
      <c r="I4" s="136"/>
      <c r="J4" s="136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69" t="s">
        <v>38</v>
      </c>
      <c r="E6" s="46">
        <f>'ForeignBankAccounts&amp;Interest'!E6</f>
        <v>44.700001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12/31/10</v>
      </c>
      <c r="K8" s="9" t="str">
        <f>"Highest Balances ($) of the Policy Cash Value in "&amp;B4</f>
        <v>Highest Balances ($) of the Policy Cash Value in 2010</v>
      </c>
      <c r="L8" s="9" t="str">
        <f>"Total CUMULATIVE Premiums Paid SINCE BEGINNING OF POLICY PURCHASE Up Until 12/31/"&amp;RIGHT(B4,2)</f>
        <v>Total CUMULATIVE Premiums Paid SINCE BEGINNING OF POLICY PURCHASE Up Until 12/31/10</v>
      </c>
      <c r="M8" s="9" t="str">
        <f>"Date Policy Cancelled, or Liquidated in, "&amp;B4&amp; ", if Applicable"</f>
        <v>Date Policy Cancelled, or Liquidated in, 2010, if Applicable</v>
      </c>
      <c r="N8" s="9" t="str">
        <f>"Total GROSS Cash Proceeds Received from Cancellation of Poilcy "&amp;B4</f>
        <v>Total GROSS Cash Proceeds Received from Cancellation of Poilcy 2010</v>
      </c>
      <c r="O8" s="9" t="str">
        <f>"Foreign Tax Deducted at Source in "&amp;B4&amp;" from Cash Proceeds due to Sale or Liquidation in "&amp;B4</f>
        <v>Foreign Tax Deducted at Source in 2010 from Cash Proceeds due to Sale or Liquidation in 2010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0"/>
      <c r="K9" s="70"/>
      <c r="L9" s="70"/>
      <c r="M9" s="49"/>
      <c r="N9" s="70"/>
      <c r="O9" s="70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0"/>
      <c r="K10" s="70"/>
      <c r="L10" s="70"/>
      <c r="M10" s="49"/>
      <c r="N10" s="70"/>
      <c r="O10" s="70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0"/>
      <c r="K11" s="70"/>
      <c r="L11" s="70"/>
      <c r="M11" s="49"/>
      <c r="N11" s="70"/>
      <c r="O11" s="70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0"/>
      <c r="K12" s="70"/>
      <c r="L12" s="70"/>
      <c r="M12" s="49"/>
      <c r="N12" s="70"/>
      <c r="O12" s="70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0"/>
      <c r="K13" s="70"/>
      <c r="L13" s="70"/>
      <c r="M13" s="49"/>
      <c r="N13" s="70"/>
      <c r="O13" s="70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0"/>
      <c r="K14" s="70"/>
      <c r="L14" s="70"/>
      <c r="M14" s="49"/>
      <c r="N14" s="70"/>
      <c r="O14" s="70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117" t="s">
        <v>29</v>
      </c>
      <c r="C17" s="117"/>
      <c r="D17" s="117"/>
      <c r="E17" s="117"/>
      <c r="F17" s="117"/>
      <c r="G17" s="117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114" t="str">
        <f>IF('ForeignBankAccounts&amp;Interest'!B24:C24&lt;&gt;"",'ForeignBankAccounts&amp;Interest'!B24:C24,"")</f>
        <v/>
      </c>
      <c r="C19" s="114"/>
      <c r="D19" s="71"/>
      <c r="H19" s="13"/>
      <c r="L19" s="12"/>
    </row>
    <row r="20" spans="1:15" s="7" customFormat="1" ht="17.25" customHeight="1" x14ac:dyDescent="0.25">
      <c r="A20" s="30" t="s">
        <v>4</v>
      </c>
      <c r="B20" s="110" t="str">
        <f>IF('ForeignBankAccounts&amp;Interest'!B25&lt;&gt;"",'ForeignBankAccounts&amp;Interest'!B25,"")</f>
        <v/>
      </c>
      <c r="C20" s="110"/>
      <c r="D20" s="110"/>
      <c r="H20" s="13"/>
      <c r="L20" s="12"/>
    </row>
    <row r="21" spans="1:15" s="7" customFormat="1" ht="18" customHeight="1" x14ac:dyDescent="0.25">
      <c r="A21" s="30" t="s">
        <v>5</v>
      </c>
      <c r="B21" s="57">
        <f>B4</f>
        <v>2010</v>
      </c>
      <c r="C21" s="71"/>
      <c r="D21" s="71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12/31/10</v>
      </c>
      <c r="K23" s="9" t="str">
        <f>"Highest Balances ($) of the Policy Cash Value in "&amp;B4</f>
        <v>Highest Balances ($) of the Policy Cash Value in 2010</v>
      </c>
      <c r="L23" s="9" t="str">
        <f>"Total CUMULATIVE Premiums Paid SINCE BEGINNING OF POLICY PURCHASE Up Until 12/31/"&amp;RIGHT(B4,2)</f>
        <v>Total CUMULATIVE Premiums Paid SINCE BEGINNING OF POLICY PURCHASE Up Until 12/31/10</v>
      </c>
      <c r="M23" s="9" t="str">
        <f>"Date Policy Cancelled, or Liquidated in, "&amp;B4&amp; ", if Applicable"</f>
        <v>Date Policy Cancelled, or Liquidated in, 2010, if Applicable</v>
      </c>
      <c r="N23" s="9" t="str">
        <f>"Total GROSS Cash Proceeds Received from Cancellation of Poilcy "&amp;B4</f>
        <v>Total GROSS Cash Proceeds Received from Cancellation of Poilcy 2010</v>
      </c>
      <c r="O23" s="9" t="str">
        <f>"Foreign Tax Deducted at Source in "&amp;B4&amp;" from Cash Proceeds due to Sale or Liquidation in "&amp;B4</f>
        <v>Foreign Tax Deducted at Source in 2010 from Cash Proceeds due to Sale or Liquidation in 2010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0"/>
      <c r="K24" s="70"/>
      <c r="L24" s="70"/>
      <c r="M24" s="49"/>
      <c r="N24" s="70"/>
      <c r="O24" s="70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0"/>
      <c r="K25" s="70"/>
      <c r="L25" s="70"/>
      <c r="M25" s="49"/>
      <c r="N25" s="70"/>
      <c r="O25" s="70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0"/>
      <c r="K26" s="70"/>
      <c r="L26" s="70"/>
      <c r="M26" s="49"/>
      <c r="N26" s="70"/>
      <c r="O26" s="70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0"/>
      <c r="K27" s="70"/>
      <c r="L27" s="70"/>
      <c r="M27" s="49"/>
      <c r="N27" s="70"/>
      <c r="O27" s="70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0"/>
      <c r="K28" s="70"/>
      <c r="L28" s="70"/>
      <c r="M28" s="49"/>
      <c r="N28" s="70"/>
      <c r="O28" s="70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0"/>
      <c r="K29" s="70"/>
      <c r="L29" s="70"/>
      <c r="M29" s="49"/>
      <c r="N29" s="70"/>
      <c r="O29" s="70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2016-06-09T22:10:26Z</dcterms:modified>
</cp:coreProperties>
</file>